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1" i="1" l="1"/>
  <c r="G59" i="1" l="1"/>
  <c r="G60" i="1"/>
  <c r="G61" i="1"/>
  <c r="G62" i="1"/>
  <c r="G63" i="1"/>
  <c r="G64" i="1"/>
  <c r="G65" i="1"/>
  <c r="G66" i="1"/>
  <c r="G67" i="1"/>
  <c r="G68" i="1"/>
  <c r="G55" i="1" l="1"/>
  <c r="G56" i="1"/>
  <c r="G50" i="1" l="1"/>
  <c r="G51" i="1"/>
  <c r="G52" i="1"/>
  <c r="G53" i="1"/>
  <c r="G54" i="1"/>
  <c r="G57" i="1"/>
  <c r="G58" i="1"/>
  <c r="G34" i="1" l="1"/>
  <c r="G35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73" i="1" l="1"/>
  <c r="G72" i="1"/>
  <c r="G13" i="1" l="1"/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4" i="1"/>
  <c r="G69" i="1" l="1"/>
</calcChain>
</file>

<file path=xl/sharedStrings.xml><?xml version="1.0" encoding="utf-8"?>
<sst xmlns="http://schemas.openxmlformats.org/spreadsheetml/2006/main" count="244" uniqueCount="116">
  <si>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</si>
  <si>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</si>
  <si>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</si>
  <si>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</si>
  <si>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</si>
  <si>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</si>
  <si>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</si>
  <si>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</si>
  <si>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</si>
  <si>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>Гагарина, 24</t>
  </si>
  <si>
    <t xml:space="preserve">                                                                     выполненные работы 2022 год</t>
  </si>
  <si>
    <t>Смена эл.ламп п.1, тех.этаж, лифт,п.4,2</t>
  </si>
  <si>
    <t>шт</t>
  </si>
  <si>
    <t>Смена разетки п.1-тех.этаж</t>
  </si>
  <si>
    <t>Смена выключателя под.4</t>
  </si>
  <si>
    <t>Установка ламп LED15WYK, под.4-2,4,6,8 эт</t>
  </si>
  <si>
    <t>Установка диэлятора канализ.ППф110, техэтаж под.4</t>
  </si>
  <si>
    <t>Смена труб канализации ППф110, подвал №2</t>
  </si>
  <si>
    <t>м.п</t>
  </si>
  <si>
    <t>Смена замка под.3</t>
  </si>
  <si>
    <t>Герметизация кровельного покрытия битумной мастикой</t>
  </si>
  <si>
    <t>м.кв</t>
  </si>
  <si>
    <t>Смена разетки п.3-подвал</t>
  </si>
  <si>
    <t>Смена светильников "РОМАШКА" ,под.1</t>
  </si>
  <si>
    <t>Смен эл.ламп 2 подъезд</t>
  </si>
  <si>
    <t xml:space="preserve">Смена светильников "РАУНД" </t>
  </si>
  <si>
    <t>Смена светильников потолочных "ШАР"</t>
  </si>
  <si>
    <t>Сена светодиодных ламп</t>
  </si>
  <si>
    <t>Смена труб канализации ППф110, подвал 1 -кв.3</t>
  </si>
  <si>
    <t>ИТОГО:</t>
  </si>
  <si>
    <t>мес</t>
  </si>
  <si>
    <t>Техническое обслуживание лифтов под.1,2,3,4, обслуживание связи</t>
  </si>
  <si>
    <t>Прочистка канализационного выпуска, под.1</t>
  </si>
  <si>
    <t xml:space="preserve">Смена задвижек ф80,100 в насосной </t>
  </si>
  <si>
    <t>Смена эл.ламп п.4,2</t>
  </si>
  <si>
    <t>Установка вентиля ф15 под манометр в насосной</t>
  </si>
  <si>
    <t>Смена труб хвс ф100 в насосной</t>
  </si>
  <si>
    <t>Смена труб хвс ф57 в насосной</t>
  </si>
  <si>
    <t>Устранение засора наружнего канализ.выпуска под.3,</t>
  </si>
  <si>
    <t>Погрузка автопокрышек в ручную на трактор</t>
  </si>
  <si>
    <t>т</t>
  </si>
  <si>
    <t>Вывоз автопокрышек трактором</t>
  </si>
  <si>
    <t>рейс/м.куб</t>
  </si>
  <si>
    <t>1/0,5</t>
  </si>
  <si>
    <t>1500/210</t>
  </si>
  <si>
    <t>Смена навесного замка, под.2,3</t>
  </si>
  <si>
    <t>2</t>
  </si>
  <si>
    <t>814</t>
  </si>
  <si>
    <t>Установка эл.лампочек, под.1-4</t>
  </si>
  <si>
    <t>22</t>
  </si>
  <si>
    <t>59</t>
  </si>
  <si>
    <t>Установка крана для хоз.нужд РРф20, под.4</t>
  </si>
  <si>
    <t>1</t>
  </si>
  <si>
    <t>804</t>
  </si>
  <si>
    <t>16</t>
  </si>
  <si>
    <t>606</t>
  </si>
  <si>
    <t>Смена кранов хвс и гвс ф15, кв. , м/з</t>
  </si>
  <si>
    <t>498</t>
  </si>
  <si>
    <t>Окос территории подрядной организацией</t>
  </si>
  <si>
    <t>500</t>
  </si>
  <si>
    <t>1,95</t>
  </si>
  <si>
    <t>Устранение засора внутридомой канализации, под.2 (25-26.05)</t>
  </si>
  <si>
    <t>Устранение засора внутридомой канализации, под.1,2,3 (03.06-06.06)</t>
  </si>
  <si>
    <t>33</t>
  </si>
  <si>
    <t>200</t>
  </si>
  <si>
    <t>Смена светодиодных ламп п.1,2,3</t>
  </si>
  <si>
    <t>19</t>
  </si>
  <si>
    <t>322</t>
  </si>
  <si>
    <t>41900</t>
  </si>
  <si>
    <t>Установка игровой карусели на детской площадке</t>
  </si>
  <si>
    <t>Установка крана хвс ф20, под.4</t>
  </si>
  <si>
    <t>Установка крана/вентиля хвс ф25</t>
  </si>
  <si>
    <t>1232</t>
  </si>
  <si>
    <t>Смена труб хвс РРф32 (стояк)  подвал-кв.32</t>
  </si>
  <si>
    <t>1304</t>
  </si>
  <si>
    <t>Смена крана хвс ф15, кв.52</t>
  </si>
  <si>
    <t>Текущий ремонт межпанельных швов мастикой "СОЗИЛАСТ" силами подрядной организации ООО "Экватор", кв.77,78,120,158,178</t>
  </si>
  <si>
    <t>175</t>
  </si>
  <si>
    <t>250</t>
  </si>
  <si>
    <t>Повторная установка детской карусели после поломки (смена закладной детали)</t>
  </si>
  <si>
    <t>2000</t>
  </si>
  <si>
    <t>Выемка грунта и заливка опоры под стойку карусели</t>
  </si>
  <si>
    <t>1,30</t>
  </si>
  <si>
    <t>802</t>
  </si>
  <si>
    <t xml:space="preserve">Смазывание петель металлической двери входа в под.4 </t>
  </si>
  <si>
    <t>Работа автовышки</t>
  </si>
  <si>
    <t>час</t>
  </si>
  <si>
    <t>2300</t>
  </si>
  <si>
    <t>Прочистка канализационных выпусков, под.1,2,3 силами сторонней организации - ИП Ропатько А.В.</t>
  </si>
  <si>
    <t>3</t>
  </si>
  <si>
    <t>3200</t>
  </si>
  <si>
    <t>Ремонт мягкой кровли под.1,3 (лифтовая)</t>
  </si>
  <si>
    <t>74</t>
  </si>
  <si>
    <t>775</t>
  </si>
  <si>
    <t>32</t>
  </si>
  <si>
    <t>Ремонт мягкой кровли кв.174 наплавляемым материалом</t>
  </si>
  <si>
    <t>Ремонт мягкой кровли кв.174 -промазывание стыков битумной мастикой</t>
  </si>
  <si>
    <t>15</t>
  </si>
  <si>
    <t>369</t>
  </si>
  <si>
    <t>Работа автовышки с рабочими</t>
  </si>
  <si>
    <t>ед</t>
  </si>
  <si>
    <t>Устранение засора канализационного выпуска с под.1</t>
  </si>
  <si>
    <t>12</t>
  </si>
  <si>
    <t>Ремонт ж/б козырьков балконов подрядной организацией ООО "ЭКВАТОР" (акт-сдачи-приемки работ)</t>
  </si>
  <si>
    <t>7</t>
  </si>
  <si>
    <t>3000</t>
  </si>
  <si>
    <t>Очистка придомовой территории от снега и наледи экскаватором-погрузчиком</t>
  </si>
  <si>
    <t>1,8</t>
  </si>
  <si>
    <t>1900</t>
  </si>
  <si>
    <t>0,35</t>
  </si>
  <si>
    <t>Смена эл.ламп подъезд 3</t>
  </si>
  <si>
    <t>8</t>
  </si>
  <si>
    <t>год</t>
  </si>
  <si>
    <t>Техническое освидетельствование лифтов под.1,2,3,4.</t>
  </si>
  <si>
    <t>Спецотценка лифтов 2 кв.л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</si>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</sst>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/>
    <xf numFmtId="0" fontId="0" fillId="0" borderId="19" xfId="0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14" fontId="0" fillId="0" borderId="13" xfId="0" applyNumberFormat="1" applyBorder="1" applyAlignment="1"/>
    <xf numFmtId="14" fontId="0" fillId="0" borderId="13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14" fontId="5" fillId="0" borderId="5" xfId="0" applyNumberFormat="1" applyFont="1" applyBorder="1" applyAlignment="1">
      <alignment horizontal="center"/>
    </xf>
    <xf numFmtId="14" fontId="5" fillId="0" borderId="18" xfId="0" applyNumberFormat="1" applyFont="1" applyBorder="1" applyAlignment="1"/>
    <xf numFmtId="0" fontId="5" fillId="0" borderId="12" xfId="0" applyFont="1" applyBorder="1" applyAlignment="1">
      <alignment horizontal="left"/>
    </xf>
    <xf numFmtId="0" fontId="6" fillId="0" borderId="12" xfId="0" applyFont="1" applyBorder="1"/>
    <xf numFmtId="0" fontId="6" fillId="0" borderId="14" xfId="0" applyFont="1" applyBorder="1"/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A46" workbookViewId="0">
      <selection activeCell="M70" sqref="M70"/>
    </sheetView>
  </sheetViews>
  <sheetFormatPr defaultRowHeight="15" x14ac:dyDescent="0.25"/>
  <cols>
    <col min="1" max="1" width="11.140625" customWidth="1"/>
    <col min="2" max="2" width="12.140625" customWidth="1"/>
    <col min="3" max="3" width="64.42578125" customWidth="1"/>
    <col min="4" max="4" width="10.7109375" customWidth="1"/>
    <col min="7" max="7" width="18.285156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40" t="s">
        <v>0</v>
      </c>
      <c r="B2" s="40"/>
      <c r="C2" s="40"/>
      <c r="D2" s="40"/>
      <c r="E2" s="40"/>
      <c r="F2" s="40"/>
      <c r="G2" s="40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41" t="s">
        <v>115</v>
      </c>
      <c r="B4" s="41"/>
      <c r="C4" s="41"/>
      <c r="D4" s="41"/>
      <c r="E4" s="41"/>
      <c r="F4" s="41"/>
      <c r="G4" s="41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42" t="s">
        <v>10</v>
      </c>
      <c r="B6" s="42"/>
      <c r="C6" s="42"/>
      <c r="D6" s="42"/>
      <c r="E6" s="42"/>
      <c r="F6" s="42"/>
      <c r="G6" s="42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46" t="s">
        <v>7</v>
      </c>
    </row>
    <row r="9" spans="1:7" x14ac:dyDescent="0.25">
      <c r="A9" s="7" t="s">
        <v>1</v>
      </c>
      <c r="B9" s="6" t="s">
        <v>2</v>
      </c>
      <c r="C9" s="6" t="s">
        <v>3</v>
      </c>
      <c r="D9" s="7" t="s">
        <v>4</v>
      </c>
      <c r="E9" s="6" t="s">
        <v>5</v>
      </c>
      <c r="F9" s="7" t="s">
        <v>6</v>
      </c>
      <c r="G9" s="47"/>
    </row>
    <row r="10" spans="1:7" ht="15.75" thickBot="1" x14ac:dyDescent="0.3">
      <c r="A10" s="8"/>
      <c r="B10" s="9"/>
      <c r="C10" s="9"/>
      <c r="D10" s="8"/>
      <c r="E10" s="9"/>
      <c r="F10" s="10"/>
      <c r="G10" s="48"/>
    </row>
    <row r="11" spans="1:7" ht="16.5" thickBot="1" x14ac:dyDescent="0.3">
      <c r="A11" s="43"/>
      <c r="B11" s="44"/>
      <c r="C11" s="44"/>
      <c r="D11" s="44"/>
      <c r="E11" s="44"/>
      <c r="F11" s="44"/>
      <c r="G11" s="45"/>
    </row>
    <row r="12" spans="1:7" ht="15.75" x14ac:dyDescent="0.25">
      <c r="A12" s="11"/>
      <c r="B12" s="12"/>
      <c r="C12" s="12"/>
      <c r="D12" s="12"/>
      <c r="E12" s="12"/>
      <c r="F12" s="13"/>
      <c r="G12" s="14"/>
    </row>
    <row r="13" spans="1:7" x14ac:dyDescent="0.25">
      <c r="A13" s="34">
        <v>44562</v>
      </c>
      <c r="B13" s="15" t="s">
        <v>9</v>
      </c>
      <c r="C13" s="36" t="s">
        <v>16</v>
      </c>
      <c r="D13" s="32" t="s">
        <v>12</v>
      </c>
      <c r="E13" s="32">
        <v>2</v>
      </c>
      <c r="F13" s="32">
        <v>867</v>
      </c>
      <c r="G13" s="19">
        <f>E13*F13</f>
        <v>1734</v>
      </c>
    </row>
    <row r="14" spans="1:7" ht="14.25" customHeight="1" x14ac:dyDescent="0.25">
      <c r="A14" s="29">
        <v>44593</v>
      </c>
      <c r="B14" s="15" t="s">
        <v>9</v>
      </c>
      <c r="C14" s="16" t="s">
        <v>11</v>
      </c>
      <c r="D14" s="31" t="s">
        <v>12</v>
      </c>
      <c r="E14" s="17">
        <v>25</v>
      </c>
      <c r="F14" s="18">
        <v>48</v>
      </c>
      <c r="G14" s="19">
        <f>E14*F14</f>
        <v>1200</v>
      </c>
    </row>
    <row r="15" spans="1:7" x14ac:dyDescent="0.25">
      <c r="A15" s="29">
        <v>44593</v>
      </c>
      <c r="B15" s="15" t="s">
        <v>9</v>
      </c>
      <c r="C15" s="16" t="s">
        <v>13</v>
      </c>
      <c r="D15" s="31" t="s">
        <v>12</v>
      </c>
      <c r="E15" s="17">
        <v>1</v>
      </c>
      <c r="F15" s="18">
        <v>155</v>
      </c>
      <c r="G15" s="19">
        <f t="shared" ref="G15:G68" si="0">E15*F15</f>
        <v>155</v>
      </c>
    </row>
    <row r="16" spans="1:7" x14ac:dyDescent="0.25">
      <c r="A16" s="29">
        <v>44593</v>
      </c>
      <c r="B16" s="15" t="s">
        <v>9</v>
      </c>
      <c r="C16" s="16" t="s">
        <v>14</v>
      </c>
      <c r="D16" s="32" t="s">
        <v>12</v>
      </c>
      <c r="E16" s="17">
        <v>4</v>
      </c>
      <c r="F16" s="17">
        <v>209</v>
      </c>
      <c r="G16" s="19">
        <f t="shared" si="0"/>
        <v>836</v>
      </c>
    </row>
    <row r="17" spans="1:7" x14ac:dyDescent="0.25">
      <c r="A17" s="29">
        <v>44593</v>
      </c>
      <c r="B17" s="15" t="s">
        <v>9</v>
      </c>
      <c r="C17" s="16" t="s">
        <v>15</v>
      </c>
      <c r="D17" s="32" t="s">
        <v>12</v>
      </c>
      <c r="E17" s="17">
        <v>9</v>
      </c>
      <c r="F17" s="17">
        <v>123</v>
      </c>
      <c r="G17" s="19">
        <f t="shared" si="0"/>
        <v>1107</v>
      </c>
    </row>
    <row r="18" spans="1:7" x14ac:dyDescent="0.25">
      <c r="A18" s="35">
        <v>44621</v>
      </c>
      <c r="B18" s="21" t="s">
        <v>9</v>
      </c>
      <c r="C18" s="22" t="s">
        <v>17</v>
      </c>
      <c r="D18" s="23" t="s">
        <v>18</v>
      </c>
      <c r="E18" s="23">
        <v>20</v>
      </c>
      <c r="F18" s="23">
        <v>1358</v>
      </c>
      <c r="G18" s="19">
        <f t="shared" si="0"/>
        <v>27160</v>
      </c>
    </row>
    <row r="19" spans="1:7" x14ac:dyDescent="0.25">
      <c r="A19" s="35">
        <v>44621</v>
      </c>
      <c r="B19" s="21" t="s">
        <v>9</v>
      </c>
      <c r="C19" s="22" t="s">
        <v>19</v>
      </c>
      <c r="D19" s="23" t="s">
        <v>12</v>
      </c>
      <c r="E19" s="23">
        <v>1</v>
      </c>
      <c r="F19" s="23">
        <v>1183</v>
      </c>
      <c r="G19" s="19">
        <f t="shared" si="0"/>
        <v>1183</v>
      </c>
    </row>
    <row r="20" spans="1:7" x14ac:dyDescent="0.25">
      <c r="A20" s="35">
        <v>44621</v>
      </c>
      <c r="B20" s="21" t="s">
        <v>9</v>
      </c>
      <c r="C20" s="22" t="s">
        <v>20</v>
      </c>
      <c r="D20" s="23" t="s">
        <v>21</v>
      </c>
      <c r="E20" s="23">
        <v>18</v>
      </c>
      <c r="F20" s="23">
        <v>463</v>
      </c>
      <c r="G20" s="19">
        <f t="shared" si="0"/>
        <v>8334</v>
      </c>
    </row>
    <row r="21" spans="1:7" x14ac:dyDescent="0.25">
      <c r="A21" s="35">
        <v>44621</v>
      </c>
      <c r="B21" s="21" t="s">
        <v>9</v>
      </c>
      <c r="C21" s="24" t="s">
        <v>22</v>
      </c>
      <c r="D21" s="17" t="s">
        <v>12</v>
      </c>
      <c r="E21" s="17">
        <v>1</v>
      </c>
      <c r="F21" s="17">
        <v>155</v>
      </c>
      <c r="G21" s="19">
        <f t="shared" si="0"/>
        <v>155</v>
      </c>
    </row>
    <row r="22" spans="1:7" x14ac:dyDescent="0.25">
      <c r="A22" s="35">
        <v>44621</v>
      </c>
      <c r="B22" s="21" t="s">
        <v>9</v>
      </c>
      <c r="C22" s="24" t="s">
        <v>23</v>
      </c>
      <c r="D22" s="17" t="s">
        <v>12</v>
      </c>
      <c r="E22" s="17">
        <v>4</v>
      </c>
      <c r="F22" s="17">
        <v>1020</v>
      </c>
      <c r="G22" s="19">
        <f t="shared" si="0"/>
        <v>4080</v>
      </c>
    </row>
    <row r="23" spans="1:7" x14ac:dyDescent="0.25">
      <c r="A23" s="35">
        <v>44621</v>
      </c>
      <c r="B23" s="24" t="s">
        <v>9</v>
      </c>
      <c r="C23" s="24" t="s">
        <v>24</v>
      </c>
      <c r="D23" s="17" t="s">
        <v>12</v>
      </c>
      <c r="E23" s="17">
        <v>5</v>
      </c>
      <c r="F23" s="17">
        <v>48</v>
      </c>
      <c r="G23" s="19">
        <f t="shared" si="0"/>
        <v>240</v>
      </c>
    </row>
    <row r="24" spans="1:7" x14ac:dyDescent="0.25">
      <c r="A24" s="35">
        <v>44621</v>
      </c>
      <c r="B24" s="24" t="s">
        <v>9</v>
      </c>
      <c r="C24" s="24" t="s">
        <v>25</v>
      </c>
      <c r="D24" s="17" t="s">
        <v>12</v>
      </c>
      <c r="E24" s="17">
        <v>4</v>
      </c>
      <c r="F24" s="17">
        <v>1178</v>
      </c>
      <c r="G24" s="19">
        <f t="shared" si="0"/>
        <v>4712</v>
      </c>
    </row>
    <row r="25" spans="1:7" x14ac:dyDescent="0.25">
      <c r="A25" s="35">
        <v>44621</v>
      </c>
      <c r="B25" s="24" t="s">
        <v>9</v>
      </c>
      <c r="C25" s="24" t="s">
        <v>26</v>
      </c>
      <c r="D25" s="17" t="s">
        <v>12</v>
      </c>
      <c r="E25" s="17">
        <v>4</v>
      </c>
      <c r="F25" s="17">
        <v>1020</v>
      </c>
      <c r="G25" s="19">
        <f t="shared" si="0"/>
        <v>4080</v>
      </c>
    </row>
    <row r="26" spans="1:7" x14ac:dyDescent="0.25">
      <c r="A26" s="35">
        <v>44621</v>
      </c>
      <c r="B26" s="24" t="s">
        <v>9</v>
      </c>
      <c r="C26" s="24" t="s">
        <v>27</v>
      </c>
      <c r="D26" s="17" t="s">
        <v>12</v>
      </c>
      <c r="E26" s="17">
        <v>30</v>
      </c>
      <c r="F26" s="17">
        <v>123</v>
      </c>
      <c r="G26" s="19">
        <f t="shared" si="0"/>
        <v>3690</v>
      </c>
    </row>
    <row r="27" spans="1:7" x14ac:dyDescent="0.25">
      <c r="A27" s="35">
        <v>44621</v>
      </c>
      <c r="B27" s="24" t="s">
        <v>9</v>
      </c>
      <c r="C27" s="24" t="s">
        <v>28</v>
      </c>
      <c r="D27" s="17" t="s">
        <v>18</v>
      </c>
      <c r="E27" s="17">
        <v>1</v>
      </c>
      <c r="F27" s="17">
        <v>1358</v>
      </c>
      <c r="G27" s="19">
        <f t="shared" si="0"/>
        <v>1358</v>
      </c>
    </row>
    <row r="28" spans="1:7" x14ac:dyDescent="0.25">
      <c r="A28" s="30">
        <v>44652</v>
      </c>
      <c r="B28" s="24" t="s">
        <v>9</v>
      </c>
      <c r="C28" s="24" t="s">
        <v>32</v>
      </c>
      <c r="D28" s="17" t="s">
        <v>18</v>
      </c>
      <c r="E28" s="17">
        <v>18</v>
      </c>
      <c r="F28" s="17">
        <v>161</v>
      </c>
      <c r="G28" s="19">
        <f t="shared" si="0"/>
        <v>2898</v>
      </c>
    </row>
    <row r="29" spans="1:7" x14ac:dyDescent="0.25">
      <c r="A29" s="30">
        <v>44652</v>
      </c>
      <c r="B29" s="24" t="s">
        <v>9</v>
      </c>
      <c r="C29" s="33" t="s">
        <v>33</v>
      </c>
      <c r="D29" s="17" t="s">
        <v>12</v>
      </c>
      <c r="E29" s="17">
        <v>2</v>
      </c>
      <c r="F29" s="17">
        <v>7693</v>
      </c>
      <c r="G29" s="19">
        <f t="shared" si="0"/>
        <v>15386</v>
      </c>
    </row>
    <row r="30" spans="1:7" x14ac:dyDescent="0.25">
      <c r="A30" s="30">
        <v>44652</v>
      </c>
      <c r="B30" s="24" t="s">
        <v>9</v>
      </c>
      <c r="C30" s="33" t="s">
        <v>34</v>
      </c>
      <c r="D30" s="17" t="s">
        <v>12</v>
      </c>
      <c r="E30" s="17">
        <v>2</v>
      </c>
      <c r="F30" s="17">
        <v>48</v>
      </c>
      <c r="G30" s="19">
        <f t="shared" si="0"/>
        <v>96</v>
      </c>
    </row>
    <row r="31" spans="1:7" x14ac:dyDescent="0.25">
      <c r="A31" s="30">
        <v>44652</v>
      </c>
      <c r="B31" s="24" t="s">
        <v>9</v>
      </c>
      <c r="C31" s="24" t="s">
        <v>35</v>
      </c>
      <c r="D31" s="17" t="s">
        <v>12</v>
      </c>
      <c r="E31" s="17">
        <v>1</v>
      </c>
      <c r="F31" s="17">
        <v>615</v>
      </c>
      <c r="G31" s="19">
        <f t="shared" si="0"/>
        <v>615</v>
      </c>
    </row>
    <row r="32" spans="1:7" x14ac:dyDescent="0.25">
      <c r="A32" s="30">
        <v>44652</v>
      </c>
      <c r="B32" s="24" t="s">
        <v>9</v>
      </c>
      <c r="C32" s="24" t="s">
        <v>36</v>
      </c>
      <c r="D32" s="17" t="s">
        <v>18</v>
      </c>
      <c r="E32" s="17">
        <v>2</v>
      </c>
      <c r="F32" s="17">
        <v>2880</v>
      </c>
      <c r="G32" s="19">
        <f t="shared" si="0"/>
        <v>5760</v>
      </c>
    </row>
    <row r="33" spans="1:7" x14ac:dyDescent="0.25">
      <c r="A33" s="30">
        <v>44652</v>
      </c>
      <c r="B33" s="24" t="s">
        <v>9</v>
      </c>
      <c r="C33" s="24" t="s">
        <v>37</v>
      </c>
      <c r="D33" s="17" t="s">
        <v>18</v>
      </c>
      <c r="E33" s="17">
        <v>1</v>
      </c>
      <c r="F33" s="17">
        <v>1704</v>
      </c>
      <c r="G33" s="19">
        <f t="shared" si="0"/>
        <v>1704</v>
      </c>
    </row>
    <row r="34" spans="1:7" x14ac:dyDescent="0.25">
      <c r="A34" s="30">
        <v>44682</v>
      </c>
      <c r="B34" s="24" t="s">
        <v>9</v>
      </c>
      <c r="C34" s="24" t="s">
        <v>38</v>
      </c>
      <c r="D34" s="17" t="s">
        <v>18</v>
      </c>
      <c r="E34" s="17">
        <v>16</v>
      </c>
      <c r="F34" s="17">
        <v>606</v>
      </c>
      <c r="G34" s="19">
        <f t="shared" si="0"/>
        <v>9696</v>
      </c>
    </row>
    <row r="35" spans="1:7" x14ac:dyDescent="0.25">
      <c r="A35" s="30">
        <v>44682</v>
      </c>
      <c r="B35" s="24" t="s">
        <v>9</v>
      </c>
      <c r="C35" s="24" t="s">
        <v>39</v>
      </c>
      <c r="D35" s="17" t="s">
        <v>40</v>
      </c>
      <c r="E35" s="17">
        <v>1</v>
      </c>
      <c r="F35" s="17">
        <v>540</v>
      </c>
      <c r="G35" s="19">
        <f t="shared" si="0"/>
        <v>540</v>
      </c>
    </row>
    <row r="36" spans="1:7" x14ac:dyDescent="0.25">
      <c r="A36" s="30">
        <v>44682</v>
      </c>
      <c r="B36" s="24" t="s">
        <v>9</v>
      </c>
      <c r="C36" s="24" t="s">
        <v>41</v>
      </c>
      <c r="D36" s="17" t="s">
        <v>42</v>
      </c>
      <c r="E36" s="39" t="s">
        <v>43</v>
      </c>
      <c r="F36" s="39" t="s">
        <v>44</v>
      </c>
      <c r="G36" s="19">
        <v>1605</v>
      </c>
    </row>
    <row r="37" spans="1:7" x14ac:dyDescent="0.25">
      <c r="A37" s="30">
        <v>44682</v>
      </c>
      <c r="B37" s="24" t="s">
        <v>9</v>
      </c>
      <c r="C37" s="24" t="s">
        <v>45</v>
      </c>
      <c r="D37" s="17" t="s">
        <v>12</v>
      </c>
      <c r="E37" s="39" t="s">
        <v>46</v>
      </c>
      <c r="F37" s="39" t="s">
        <v>47</v>
      </c>
      <c r="G37" s="19">
        <f t="shared" si="0"/>
        <v>1628</v>
      </c>
    </row>
    <row r="38" spans="1:7" x14ac:dyDescent="0.25">
      <c r="A38" s="30">
        <v>44682</v>
      </c>
      <c r="B38" s="24" t="s">
        <v>9</v>
      </c>
      <c r="C38" s="24" t="s">
        <v>48</v>
      </c>
      <c r="D38" s="17" t="s">
        <v>12</v>
      </c>
      <c r="E38" s="39" t="s">
        <v>49</v>
      </c>
      <c r="F38" s="39" t="s">
        <v>50</v>
      </c>
      <c r="G38" s="19">
        <f t="shared" si="0"/>
        <v>1298</v>
      </c>
    </row>
    <row r="39" spans="1:7" x14ac:dyDescent="0.25">
      <c r="A39" s="30">
        <v>44682</v>
      </c>
      <c r="B39" s="24" t="s">
        <v>9</v>
      </c>
      <c r="C39" s="24" t="s">
        <v>51</v>
      </c>
      <c r="D39" s="17" t="s">
        <v>12</v>
      </c>
      <c r="E39" s="39" t="s">
        <v>52</v>
      </c>
      <c r="F39" s="39" t="s">
        <v>53</v>
      </c>
      <c r="G39" s="19">
        <f t="shared" si="0"/>
        <v>804</v>
      </c>
    </row>
    <row r="40" spans="1:7" x14ac:dyDescent="0.25">
      <c r="A40" s="30">
        <v>44682</v>
      </c>
      <c r="B40" s="24" t="s">
        <v>9</v>
      </c>
      <c r="C40" s="24" t="s">
        <v>38</v>
      </c>
      <c r="D40" s="17" t="s">
        <v>18</v>
      </c>
      <c r="E40" s="39" t="s">
        <v>54</v>
      </c>
      <c r="F40" s="39" t="s">
        <v>55</v>
      </c>
      <c r="G40" s="19">
        <f t="shared" si="0"/>
        <v>9696</v>
      </c>
    </row>
    <row r="41" spans="1:7" x14ac:dyDescent="0.25">
      <c r="A41" s="30">
        <v>44682</v>
      </c>
      <c r="B41" s="24" t="s">
        <v>9</v>
      </c>
      <c r="C41" s="24" t="s">
        <v>56</v>
      </c>
      <c r="D41" s="17" t="s">
        <v>12</v>
      </c>
      <c r="E41" s="39" t="s">
        <v>46</v>
      </c>
      <c r="F41" s="39" t="s">
        <v>57</v>
      </c>
      <c r="G41" s="19">
        <f t="shared" si="0"/>
        <v>996</v>
      </c>
    </row>
    <row r="42" spans="1:7" x14ac:dyDescent="0.25">
      <c r="A42" s="30">
        <v>44682</v>
      </c>
      <c r="B42" s="24" t="s">
        <v>9</v>
      </c>
      <c r="C42" s="24" t="s">
        <v>58</v>
      </c>
      <c r="D42" s="17" t="s">
        <v>21</v>
      </c>
      <c r="E42" s="39" t="s">
        <v>59</v>
      </c>
      <c r="F42" s="39" t="s">
        <v>60</v>
      </c>
      <c r="G42" s="19">
        <f t="shared" si="0"/>
        <v>975</v>
      </c>
    </row>
    <row r="43" spans="1:7" x14ac:dyDescent="0.25">
      <c r="A43" s="30">
        <v>44682</v>
      </c>
      <c r="B43" s="24" t="s">
        <v>9</v>
      </c>
      <c r="C43" s="24" t="s">
        <v>61</v>
      </c>
      <c r="D43" s="17" t="s">
        <v>18</v>
      </c>
      <c r="E43" s="39" t="s">
        <v>54</v>
      </c>
      <c r="F43" s="39" t="s">
        <v>64</v>
      </c>
      <c r="G43" s="19">
        <f t="shared" si="0"/>
        <v>3200</v>
      </c>
    </row>
    <row r="44" spans="1:7" x14ac:dyDescent="0.25">
      <c r="A44" s="30">
        <v>44713</v>
      </c>
      <c r="B44" s="24" t="s">
        <v>9</v>
      </c>
      <c r="C44" s="24" t="s">
        <v>62</v>
      </c>
      <c r="D44" s="17" t="s">
        <v>18</v>
      </c>
      <c r="E44" s="39" t="s">
        <v>63</v>
      </c>
      <c r="F44" s="39" t="s">
        <v>64</v>
      </c>
      <c r="G44" s="19">
        <f t="shared" si="0"/>
        <v>6600</v>
      </c>
    </row>
    <row r="45" spans="1:7" x14ac:dyDescent="0.25">
      <c r="A45" s="30">
        <v>44713</v>
      </c>
      <c r="B45" s="24" t="s">
        <v>9</v>
      </c>
      <c r="C45" s="24" t="s">
        <v>65</v>
      </c>
      <c r="D45" s="17" t="s">
        <v>12</v>
      </c>
      <c r="E45" s="39" t="s">
        <v>66</v>
      </c>
      <c r="F45" s="39" t="s">
        <v>67</v>
      </c>
      <c r="G45" s="19">
        <f t="shared" si="0"/>
        <v>6118</v>
      </c>
    </row>
    <row r="46" spans="1:7" x14ac:dyDescent="0.25">
      <c r="A46" s="30">
        <v>44743</v>
      </c>
      <c r="B46" s="24" t="s">
        <v>9</v>
      </c>
      <c r="C46" s="24" t="s">
        <v>69</v>
      </c>
      <c r="D46" s="17" t="s">
        <v>12</v>
      </c>
      <c r="E46" s="39" t="s">
        <v>52</v>
      </c>
      <c r="F46" s="39" t="s">
        <v>68</v>
      </c>
      <c r="G46" s="19">
        <f t="shared" si="0"/>
        <v>41900</v>
      </c>
    </row>
    <row r="47" spans="1:7" x14ac:dyDescent="0.25">
      <c r="A47" s="30">
        <v>44743</v>
      </c>
      <c r="B47" s="24" t="s">
        <v>9</v>
      </c>
      <c r="C47" s="24" t="s">
        <v>70</v>
      </c>
      <c r="D47" s="17" t="s">
        <v>12</v>
      </c>
      <c r="E47" s="39" t="s">
        <v>52</v>
      </c>
      <c r="F47" s="39" t="s">
        <v>53</v>
      </c>
      <c r="G47" s="19">
        <f t="shared" si="0"/>
        <v>804</v>
      </c>
    </row>
    <row r="48" spans="1:7" x14ac:dyDescent="0.25">
      <c r="A48" s="30">
        <v>44743</v>
      </c>
      <c r="B48" s="24" t="s">
        <v>9</v>
      </c>
      <c r="C48" s="24" t="s">
        <v>71</v>
      </c>
      <c r="D48" s="17" t="s">
        <v>12</v>
      </c>
      <c r="E48" s="39" t="s">
        <v>52</v>
      </c>
      <c r="F48" s="39" t="s">
        <v>72</v>
      </c>
      <c r="G48" s="19">
        <f t="shared" si="0"/>
        <v>1232</v>
      </c>
    </row>
    <row r="49" spans="1:7" x14ac:dyDescent="0.25">
      <c r="A49" s="30">
        <v>44743</v>
      </c>
      <c r="B49" s="24" t="s">
        <v>9</v>
      </c>
      <c r="C49" s="24" t="s">
        <v>73</v>
      </c>
      <c r="D49" s="17" t="s">
        <v>18</v>
      </c>
      <c r="E49" s="39" t="s">
        <v>52</v>
      </c>
      <c r="F49" s="39" t="s">
        <v>74</v>
      </c>
      <c r="G49" s="19">
        <f t="shared" si="0"/>
        <v>1304</v>
      </c>
    </row>
    <row r="50" spans="1:7" x14ac:dyDescent="0.25">
      <c r="A50" s="30">
        <v>44743</v>
      </c>
      <c r="B50" s="24" t="s">
        <v>9</v>
      </c>
      <c r="C50" s="24" t="s">
        <v>58</v>
      </c>
      <c r="D50" s="17" t="s">
        <v>21</v>
      </c>
      <c r="E50" s="39" t="s">
        <v>59</v>
      </c>
      <c r="F50" s="39" t="s">
        <v>60</v>
      </c>
      <c r="G50" s="19">
        <f t="shared" si="0"/>
        <v>975</v>
      </c>
    </row>
    <row r="51" spans="1:7" x14ac:dyDescent="0.25">
      <c r="A51" s="30">
        <v>44743</v>
      </c>
      <c r="B51" s="24" t="s">
        <v>9</v>
      </c>
      <c r="C51" s="24" t="s">
        <v>75</v>
      </c>
      <c r="D51" s="17" t="s">
        <v>12</v>
      </c>
      <c r="E51" s="39" t="s">
        <v>52</v>
      </c>
      <c r="F51" s="39" t="s">
        <v>53</v>
      </c>
      <c r="G51" s="19">
        <f t="shared" si="0"/>
        <v>804</v>
      </c>
    </row>
    <row r="52" spans="1:7" ht="33.75" customHeight="1" x14ac:dyDescent="0.25">
      <c r="A52" s="30">
        <v>44774</v>
      </c>
      <c r="B52" s="24" t="s">
        <v>9</v>
      </c>
      <c r="C52" s="33" t="s">
        <v>76</v>
      </c>
      <c r="D52" s="17" t="s">
        <v>18</v>
      </c>
      <c r="E52" s="39" t="s">
        <v>77</v>
      </c>
      <c r="F52" s="39" t="s">
        <v>78</v>
      </c>
      <c r="G52" s="19">
        <f t="shared" si="0"/>
        <v>43750</v>
      </c>
    </row>
    <row r="53" spans="1:7" ht="30" x14ac:dyDescent="0.25">
      <c r="A53" s="30">
        <v>44774</v>
      </c>
      <c r="B53" s="24" t="s">
        <v>9</v>
      </c>
      <c r="C53" s="33" t="s">
        <v>79</v>
      </c>
      <c r="D53" s="17" t="s">
        <v>12</v>
      </c>
      <c r="E53" s="39" t="s">
        <v>52</v>
      </c>
      <c r="F53" s="39" t="s">
        <v>80</v>
      </c>
      <c r="G53" s="19">
        <f t="shared" si="0"/>
        <v>2000</v>
      </c>
    </row>
    <row r="54" spans="1:7" x14ac:dyDescent="0.25">
      <c r="A54" s="30">
        <v>44774</v>
      </c>
      <c r="B54" s="24" t="s">
        <v>9</v>
      </c>
      <c r="C54" s="24" t="s">
        <v>81</v>
      </c>
      <c r="D54" s="17" t="s">
        <v>21</v>
      </c>
      <c r="E54" s="39" t="s">
        <v>82</v>
      </c>
      <c r="F54" s="39" t="s">
        <v>83</v>
      </c>
      <c r="G54" s="19">
        <f t="shared" si="0"/>
        <v>1042.6000000000001</v>
      </c>
    </row>
    <row r="55" spans="1:7" x14ac:dyDescent="0.25">
      <c r="A55" s="30">
        <v>44774</v>
      </c>
      <c r="B55" s="24" t="s">
        <v>9</v>
      </c>
      <c r="C55" s="24" t="s">
        <v>65</v>
      </c>
      <c r="D55" s="17" t="s">
        <v>12</v>
      </c>
      <c r="E55" s="39" t="s">
        <v>46</v>
      </c>
      <c r="F55" s="39" t="s">
        <v>67</v>
      </c>
      <c r="G55" s="19">
        <f t="shared" si="0"/>
        <v>644</v>
      </c>
    </row>
    <row r="56" spans="1:7" x14ac:dyDescent="0.25">
      <c r="A56" s="30">
        <v>44774</v>
      </c>
      <c r="B56" s="24" t="s">
        <v>9</v>
      </c>
      <c r="C56" s="24" t="s">
        <v>85</v>
      </c>
      <c r="D56" s="17" t="s">
        <v>86</v>
      </c>
      <c r="E56" s="39" t="s">
        <v>52</v>
      </c>
      <c r="F56" s="39" t="s">
        <v>87</v>
      </c>
      <c r="G56" s="19">
        <f t="shared" si="0"/>
        <v>2300</v>
      </c>
    </row>
    <row r="57" spans="1:7" x14ac:dyDescent="0.25">
      <c r="A57" s="30">
        <v>44805</v>
      </c>
      <c r="B57" s="24" t="s">
        <v>9</v>
      </c>
      <c r="C57" s="24" t="s">
        <v>84</v>
      </c>
      <c r="D57" s="17"/>
      <c r="E57" s="39"/>
      <c r="F57" s="39"/>
      <c r="G57" s="19">
        <f t="shared" si="0"/>
        <v>0</v>
      </c>
    </row>
    <row r="58" spans="1:7" ht="30" x14ac:dyDescent="0.25">
      <c r="A58" s="30">
        <v>44835</v>
      </c>
      <c r="B58" s="24" t="s">
        <v>9</v>
      </c>
      <c r="C58" s="33" t="s">
        <v>88</v>
      </c>
      <c r="D58" s="17" t="s">
        <v>12</v>
      </c>
      <c r="E58" s="39" t="s">
        <v>89</v>
      </c>
      <c r="F58" s="39" t="s">
        <v>90</v>
      </c>
      <c r="G58" s="19">
        <f t="shared" si="0"/>
        <v>9600</v>
      </c>
    </row>
    <row r="59" spans="1:7" x14ac:dyDescent="0.25">
      <c r="A59" s="30">
        <v>44835</v>
      </c>
      <c r="B59" s="24" t="s">
        <v>9</v>
      </c>
      <c r="C59" s="33" t="s">
        <v>91</v>
      </c>
      <c r="D59" s="17" t="s">
        <v>21</v>
      </c>
      <c r="E59" s="39" t="s">
        <v>92</v>
      </c>
      <c r="F59" s="39" t="s">
        <v>93</v>
      </c>
      <c r="G59" s="19">
        <f t="shared" si="0"/>
        <v>57350</v>
      </c>
    </row>
    <row r="60" spans="1:7" ht="30" x14ac:dyDescent="0.25">
      <c r="A60" s="30">
        <v>44835</v>
      </c>
      <c r="B60" s="24" t="s">
        <v>9</v>
      </c>
      <c r="C60" s="33" t="s">
        <v>103</v>
      </c>
      <c r="D60" s="17" t="s">
        <v>12</v>
      </c>
      <c r="E60" s="39" t="s">
        <v>104</v>
      </c>
      <c r="F60" s="39" t="s">
        <v>105</v>
      </c>
      <c r="G60" s="19">
        <f t="shared" si="0"/>
        <v>21000</v>
      </c>
    </row>
    <row r="61" spans="1:7" x14ac:dyDescent="0.25">
      <c r="A61" s="30">
        <v>44835</v>
      </c>
      <c r="B61" s="24" t="s">
        <v>9</v>
      </c>
      <c r="C61" s="33" t="s">
        <v>95</v>
      </c>
      <c r="D61" s="17" t="s">
        <v>21</v>
      </c>
      <c r="E61" s="39" t="s">
        <v>94</v>
      </c>
      <c r="F61" s="39" t="s">
        <v>93</v>
      </c>
      <c r="G61" s="19">
        <f t="shared" si="0"/>
        <v>24800</v>
      </c>
    </row>
    <row r="62" spans="1:7" ht="30" x14ac:dyDescent="0.25">
      <c r="A62" s="30">
        <v>44835</v>
      </c>
      <c r="B62" s="24" t="s">
        <v>9</v>
      </c>
      <c r="C62" s="33" t="s">
        <v>96</v>
      </c>
      <c r="D62" s="17" t="s">
        <v>18</v>
      </c>
      <c r="E62" s="39" t="s">
        <v>97</v>
      </c>
      <c r="F62" s="39" t="s">
        <v>98</v>
      </c>
      <c r="G62" s="19">
        <f t="shared" si="0"/>
        <v>5535</v>
      </c>
    </row>
    <row r="63" spans="1:7" x14ac:dyDescent="0.25">
      <c r="A63" s="30">
        <v>44835</v>
      </c>
      <c r="B63" s="24" t="s">
        <v>9</v>
      </c>
      <c r="C63" s="33" t="s">
        <v>99</v>
      </c>
      <c r="D63" s="17" t="s">
        <v>100</v>
      </c>
      <c r="E63" s="39" t="s">
        <v>52</v>
      </c>
      <c r="F63" s="39" t="s">
        <v>87</v>
      </c>
      <c r="G63" s="19">
        <f t="shared" si="0"/>
        <v>2300</v>
      </c>
    </row>
    <row r="64" spans="1:7" x14ac:dyDescent="0.25">
      <c r="A64" s="30">
        <v>44835</v>
      </c>
      <c r="B64" s="24" t="s">
        <v>9</v>
      </c>
      <c r="C64" s="33" t="s">
        <v>101</v>
      </c>
      <c r="D64" s="17" t="s">
        <v>18</v>
      </c>
      <c r="E64" s="39" t="s">
        <v>102</v>
      </c>
      <c r="F64" s="39" t="s">
        <v>55</v>
      </c>
      <c r="G64" s="19">
        <f t="shared" si="0"/>
        <v>7272</v>
      </c>
    </row>
    <row r="65" spans="1:7" ht="31.5" customHeight="1" x14ac:dyDescent="0.25">
      <c r="A65" s="30">
        <v>44909</v>
      </c>
      <c r="B65" s="24" t="s">
        <v>9</v>
      </c>
      <c r="C65" s="33" t="s">
        <v>106</v>
      </c>
      <c r="D65" s="17" t="s">
        <v>86</v>
      </c>
      <c r="E65" s="39" t="s">
        <v>107</v>
      </c>
      <c r="F65" s="39" t="s">
        <v>108</v>
      </c>
      <c r="G65" s="19">
        <f t="shared" si="0"/>
        <v>3420</v>
      </c>
    </row>
    <row r="66" spans="1:7" ht="30" x14ac:dyDescent="0.25">
      <c r="A66" s="30">
        <v>44915</v>
      </c>
      <c r="B66" s="24" t="s">
        <v>9</v>
      </c>
      <c r="C66" s="33" t="s">
        <v>106</v>
      </c>
      <c r="D66" s="17" t="s">
        <v>86</v>
      </c>
      <c r="E66" s="39" t="s">
        <v>109</v>
      </c>
      <c r="F66" s="39" t="s">
        <v>108</v>
      </c>
      <c r="G66" s="19">
        <f t="shared" si="0"/>
        <v>665</v>
      </c>
    </row>
    <row r="67" spans="1:7" x14ac:dyDescent="0.25">
      <c r="A67" s="30">
        <v>44896</v>
      </c>
      <c r="B67" s="24" t="s">
        <v>9</v>
      </c>
      <c r="C67" s="33" t="s">
        <v>110</v>
      </c>
      <c r="D67" s="17" t="s">
        <v>12</v>
      </c>
      <c r="E67" s="39" t="s">
        <v>111</v>
      </c>
      <c r="F67" s="39" t="s">
        <v>50</v>
      </c>
      <c r="G67" s="19">
        <f t="shared" si="0"/>
        <v>472</v>
      </c>
    </row>
    <row r="68" spans="1:7" x14ac:dyDescent="0.25">
      <c r="A68" s="30"/>
      <c r="B68" s="24"/>
      <c r="C68" s="33"/>
      <c r="D68" s="17"/>
      <c r="E68" s="39"/>
      <c r="F68" s="39"/>
      <c r="G68" s="19">
        <f t="shared" si="0"/>
        <v>0</v>
      </c>
    </row>
    <row r="69" spans="1:7" x14ac:dyDescent="0.25">
      <c r="A69" s="25"/>
      <c r="B69" s="24"/>
      <c r="C69" s="24"/>
      <c r="D69" s="24"/>
      <c r="E69" s="49" t="s">
        <v>8</v>
      </c>
      <c r="F69" s="50"/>
      <c r="G69" s="51">
        <f>SUM(G13:G68)</f>
        <v>358808.6</v>
      </c>
    </row>
    <row r="70" spans="1:7" x14ac:dyDescent="0.25">
      <c r="A70" s="25"/>
      <c r="B70" s="24"/>
      <c r="C70" s="24"/>
      <c r="D70" s="24"/>
      <c r="E70" s="24"/>
      <c r="F70" s="24"/>
      <c r="G70" s="26"/>
    </row>
    <row r="71" spans="1:7" x14ac:dyDescent="0.25">
      <c r="A71" s="25"/>
      <c r="B71" s="24"/>
      <c r="C71" s="24" t="s">
        <v>114</v>
      </c>
      <c r="D71" s="24" t="s">
        <v>12</v>
      </c>
      <c r="E71" s="24">
        <v>1</v>
      </c>
      <c r="F71" s="24">
        <v>36800</v>
      </c>
      <c r="G71" s="26">
        <f>E71*F71</f>
        <v>36800</v>
      </c>
    </row>
    <row r="72" spans="1:7" ht="30" x14ac:dyDescent="0.25">
      <c r="A72" s="25"/>
      <c r="B72" s="24"/>
      <c r="C72" s="33" t="s">
        <v>31</v>
      </c>
      <c r="D72" s="24" t="s">
        <v>30</v>
      </c>
      <c r="E72" s="24">
        <v>12</v>
      </c>
      <c r="F72" s="24">
        <v>24199</v>
      </c>
      <c r="G72" s="26">
        <f>E72*F72</f>
        <v>290388</v>
      </c>
    </row>
    <row r="73" spans="1:7" x14ac:dyDescent="0.25">
      <c r="A73" s="25"/>
      <c r="B73" s="24"/>
      <c r="C73" s="24" t="s">
        <v>113</v>
      </c>
      <c r="D73" s="24" t="s">
        <v>112</v>
      </c>
      <c r="E73" s="24">
        <v>1</v>
      </c>
      <c r="F73" s="24">
        <v>130364</v>
      </c>
      <c r="G73" s="26">
        <f>F73*E73</f>
        <v>130364</v>
      </c>
    </row>
    <row r="74" spans="1:7" x14ac:dyDescent="0.25">
      <c r="A74" s="25"/>
      <c r="B74" s="24"/>
      <c r="C74" s="24"/>
      <c r="D74" s="24"/>
      <c r="E74" s="24"/>
      <c r="F74" s="24"/>
      <c r="G74" s="26"/>
    </row>
    <row r="75" spans="1:7" x14ac:dyDescent="0.25">
      <c r="A75" s="25"/>
      <c r="B75" s="24"/>
      <c r="C75" s="24"/>
      <c r="D75" s="24"/>
      <c r="E75" s="24"/>
      <c r="F75" s="37" t="s">
        <v>29</v>
      </c>
      <c r="G75" s="38">
        <f>G73+G72+G71+G69</f>
        <v>816360.6</v>
      </c>
    </row>
    <row r="76" spans="1:7" x14ac:dyDescent="0.25">
      <c r="A76" s="25"/>
      <c r="B76" s="24"/>
      <c r="C76" s="24"/>
      <c r="D76" s="24"/>
      <c r="E76" s="24"/>
      <c r="F76" s="24"/>
      <c r="G76" s="26"/>
    </row>
    <row r="77" spans="1:7" x14ac:dyDescent="0.25">
      <c r="A77" s="25"/>
      <c r="B77" s="24"/>
      <c r="C77" s="37"/>
      <c r="D77" s="37"/>
      <c r="E77" s="37"/>
      <c r="F77" s="37"/>
      <c r="G77" s="38"/>
    </row>
    <row r="78" spans="1:7" ht="15.75" thickBot="1" x14ac:dyDescent="0.3">
      <c r="A78" s="27"/>
      <c r="B78" s="20"/>
      <c r="C78" s="20"/>
      <c r="D78" s="20"/>
      <c r="E78" s="20"/>
      <c r="F78" s="20"/>
      <c r="G78" s="28"/>
    </row>
  </sheetData>
  <mergeCells count="6">
    <mergeCell ref="E69:F69"/>
    <mergeCell ref="A2:G2"/>
    <mergeCell ref="A4:G4"/>
    <mergeCell ref="A6:G6"/>
    <mergeCell ref="A11:G11"/>
    <mergeCell ref="G8:G10"/>
  </mergeCells>
  <pageMargins left="0.7" right="0.7" top="0.75" bottom="0.75" header="0.3" footer="0.3"/>
  <pageSetup paperSize="9" scale="6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2023-01-16T07:47:46Z</cp:lastPrinted>
  <dcterms:created xsi:type="dcterms:W3CDTF">2021-02-08T17:41:01Z</dcterms:created>
  <dcterms:modified xsi:type="dcterms:W3CDTF">2023-03-29T04:43:22Z</dcterms:modified>
</cp:coreProperties>
</file>